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94" i="1" l="1"/>
  <c r="J194" i="1"/>
  <c r="L175" i="1"/>
  <c r="J175" i="1"/>
  <c r="L156" i="1"/>
  <c r="J156" i="1"/>
  <c r="L137" i="1"/>
  <c r="J137" i="1"/>
  <c r="L118" i="1"/>
  <c r="J118" i="1"/>
  <c r="L99" i="1"/>
  <c r="J99" i="1"/>
  <c r="L80" i="1"/>
  <c r="J80" i="1"/>
  <c r="L61" i="1"/>
  <c r="J61" i="1"/>
  <c r="L42" i="1"/>
  <c r="J42" i="1"/>
  <c r="B195" i="1" l="1"/>
  <c r="A195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43" i="1"/>
  <c r="A43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G157" i="1" l="1"/>
  <c r="G138" i="1"/>
  <c r="I138" i="1"/>
  <c r="H138" i="1"/>
  <c r="F100" i="1"/>
  <c r="H100" i="1"/>
  <c r="J100" i="1"/>
  <c r="F81" i="1"/>
  <c r="J62" i="1"/>
  <c r="I62" i="1"/>
  <c r="G62" i="1"/>
  <c r="H196" i="1"/>
  <c r="G43" i="1"/>
  <c r="I24" i="1"/>
  <c r="L196" i="1"/>
  <c r="J24" i="1"/>
  <c r="F196" i="1" l="1"/>
  <c r="I196" i="1"/>
  <c r="J196" i="1"/>
  <c r="G196" i="1"/>
</calcChain>
</file>

<file path=xl/sharedStrings.xml><?xml version="1.0" encoding="utf-8"?>
<sst xmlns="http://schemas.openxmlformats.org/spreadsheetml/2006/main" count="323" uniqueCount="116">
  <si>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</si>
  <si>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</si>
  <si>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</si>
  <si>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</si>
  <si>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</si>
  <si>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</si>
  <si>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</si>
  <si>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</si>
  <si>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</si>
  <si>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</si>
  <si>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</si>
  <si>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</si>
  <si>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</si>
  <si>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</si>
  <si>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</si>
  <si>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</si>
  <si>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</si>
  <si>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</si>
  <si>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</si>
  <si>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</si>
  <si>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</si>
  <si>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</si>
  <si>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</si>
  <si>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</si>
  <si>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</si>
  <si>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</si>
  <si>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</si>
  <si>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</si>
  <si>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</si>
  <si>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</si>
  <si>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</si>
  <si>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</si>
  <si>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</si>
  <si>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</si>
  <si>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</si>
  <si>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</si>
  <si>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</si>
  <si>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</si>
  <si>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</si>
  <si>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сортов в нарезке</t>
  </si>
  <si>
    <t>54-1з</t>
  </si>
  <si>
    <t>Суп гороховый</t>
  </si>
  <si>
    <t>54-8с</t>
  </si>
  <si>
    <t>Рис отварной</t>
  </si>
  <si>
    <t>54-6г</t>
  </si>
  <si>
    <t>Печень говяжья по-строгановски</t>
  </si>
  <si>
    <t>54-18м</t>
  </si>
  <si>
    <t>Напиток из шиповника</t>
  </si>
  <si>
    <t>54-13хн</t>
  </si>
  <si>
    <t>Хлеб пшеничный</t>
  </si>
  <si>
    <t>Пром.</t>
  </si>
  <si>
    <t>Хлеб ржаной</t>
  </si>
  <si>
    <t>Соус белый основной</t>
  </si>
  <si>
    <t>54-2соус</t>
  </si>
  <si>
    <t>Суп крестьянский с крупой (крупа перловая)</t>
  </si>
  <si>
    <t>54-10с</t>
  </si>
  <si>
    <t>Картофельное пюре</t>
  </si>
  <si>
    <t>54-11г</t>
  </si>
  <si>
    <t>Рыба, запеченная в сметанном соусе (минтай)</t>
  </si>
  <si>
    <t>54-9р</t>
  </si>
  <si>
    <t>Кисель из клюквы</t>
  </si>
  <si>
    <t>54-25хн</t>
  </si>
  <si>
    <t>Пром</t>
  </si>
  <si>
    <t>Плов с курицей</t>
  </si>
  <si>
    <t>54-12м</t>
  </si>
  <si>
    <t>Щи из свежей капусты со сметаной</t>
  </si>
  <si>
    <t>54-1с</t>
  </si>
  <si>
    <t>Каша гречневая рассыпчатая</t>
  </si>
  <si>
    <t>54-4г</t>
  </si>
  <si>
    <t>Биточек из говядины</t>
  </si>
  <si>
    <t>54-6м</t>
  </si>
  <si>
    <t>Чай фруктовый с вишней, малиной и яблоками</t>
  </si>
  <si>
    <t>54-19гн</t>
  </si>
  <si>
    <t xml:space="preserve">Хлеб пшеничный </t>
  </si>
  <si>
    <t>Соус красный основной</t>
  </si>
  <si>
    <t>54-3соус</t>
  </si>
  <si>
    <t>Салат из белокачанной капусты</t>
  </si>
  <si>
    <t>54-7з</t>
  </si>
  <si>
    <t>Суп картофельный с макаронными изделиями</t>
  </si>
  <si>
    <t>54-24с</t>
  </si>
  <si>
    <t>Компот из смеси сухофруктов</t>
  </si>
  <si>
    <t>54-1хн</t>
  </si>
  <si>
    <t>Тефтели "Натуральные"</t>
  </si>
  <si>
    <t>П/Ф</t>
  </si>
  <si>
    <t>Кофейный напиток с молоком</t>
  </si>
  <si>
    <t>54-23гн</t>
  </si>
  <si>
    <t>54-27с</t>
  </si>
  <si>
    <t>Биточек из курицы</t>
  </si>
  <si>
    <t>54-23м</t>
  </si>
  <si>
    <t>Чай с грушей и апельсином</t>
  </si>
  <si>
    <t>54-20гн</t>
  </si>
  <si>
    <t>Компот из чернослива</t>
  </si>
  <si>
    <t>54-3хн</t>
  </si>
  <si>
    <t>Салат из свеклы с курагой и изюмом</t>
  </si>
  <si>
    <t>54-14з</t>
  </si>
  <si>
    <t>Борщ с капустой и картофелем со сметаной</t>
  </si>
  <si>
    <t>54-2с</t>
  </si>
  <si>
    <t>Чай с сахаром</t>
  </si>
  <si>
    <t>54-45гн</t>
  </si>
  <si>
    <t>Суп крестьянский с крупой (крупа рисовая)</t>
  </si>
  <si>
    <t>54-11с</t>
  </si>
  <si>
    <t>Макароны отварные</t>
  </si>
  <si>
    <t>54-1г</t>
  </si>
  <si>
    <t>Салат картофельный с морковью и зеленым горошком</t>
  </si>
  <si>
    <t>54-34з</t>
  </si>
  <si>
    <t>Салат из моркови ияблок</t>
  </si>
  <si>
    <t>54-11з</t>
  </si>
  <si>
    <t>54-7с</t>
  </si>
  <si>
    <t>Напиток тыквенный</t>
  </si>
  <si>
    <t>Макароны отварные ссыром</t>
  </si>
  <si>
    <t>54-3г</t>
  </si>
  <si>
    <t>Яблоко</t>
  </si>
  <si>
    <t>Масло сливочное (порциями)</t>
  </si>
  <si>
    <t>53-19з</t>
  </si>
  <si>
    <t>Суп с рыбными консервами (ujh,eif)</t>
  </si>
  <si>
    <t>Масса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</si>
</sst>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K57" sqref="K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40</v>
      </c>
      <c r="G14" s="43">
        <v>9.3000000000000007</v>
      </c>
      <c r="H14" s="43">
        <v>11.8</v>
      </c>
      <c r="I14" s="43">
        <v>0</v>
      </c>
      <c r="J14" s="43">
        <v>143.30000000000001</v>
      </c>
      <c r="K14" s="44" t="s">
        <v>40</v>
      </c>
      <c r="L14" s="51">
        <v>24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42</v>
      </c>
      <c r="L15" s="51">
        <v>5.5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150</v>
      </c>
      <c r="G16" s="43">
        <v>3.6</v>
      </c>
      <c r="H16" s="43">
        <v>4.8</v>
      </c>
      <c r="I16" s="43">
        <v>36.4</v>
      </c>
      <c r="J16" s="43">
        <v>203.5</v>
      </c>
      <c r="K16" s="44" t="s">
        <v>44</v>
      </c>
      <c r="L16" s="51">
        <v>10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90</v>
      </c>
      <c r="G17" s="43">
        <v>15.1</v>
      </c>
      <c r="H17" s="43">
        <v>14.3</v>
      </c>
      <c r="I17" s="43">
        <v>6</v>
      </c>
      <c r="J17" s="43">
        <v>212.8</v>
      </c>
      <c r="K17" s="44" t="s">
        <v>46</v>
      </c>
      <c r="L17" s="51">
        <v>30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</v>
      </c>
      <c r="H18" s="43">
        <v>0.2</v>
      </c>
      <c r="I18" s="43">
        <v>15.1</v>
      </c>
      <c r="J18" s="43">
        <v>65.400000000000006</v>
      </c>
      <c r="K18" s="44" t="s">
        <v>48</v>
      </c>
      <c r="L18" s="51">
        <v>2.8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 t="s">
        <v>50</v>
      </c>
      <c r="L19" s="51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2.6</v>
      </c>
      <c r="H20" s="43">
        <v>0.5</v>
      </c>
      <c r="I20" s="43">
        <v>13.4</v>
      </c>
      <c r="J20" s="43">
        <v>68.3</v>
      </c>
      <c r="K20" s="44" t="s">
        <v>50</v>
      </c>
      <c r="L20" s="51">
        <v>2.8</v>
      </c>
    </row>
    <row r="21" spans="1:12" ht="15" x14ac:dyDescent="0.25">
      <c r="A21" s="23"/>
      <c r="B21" s="15"/>
      <c r="C21" s="11"/>
      <c r="D21" s="6"/>
      <c r="E21" s="42" t="s">
        <v>52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53</v>
      </c>
      <c r="L21" s="51">
        <v>2.5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40.700000000000003</v>
      </c>
      <c r="H23" s="19">
        <f t="shared" si="2"/>
        <v>37.200000000000003</v>
      </c>
      <c r="I23" s="19">
        <f t="shared" si="2"/>
        <v>102.9</v>
      </c>
      <c r="J23" s="19">
        <f t="shared" si="2"/>
        <v>909.19999999999993</v>
      </c>
      <c r="K23" s="25"/>
      <c r="L23" s="19">
        <v>81.2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770</v>
      </c>
      <c r="G24" s="32">
        <f t="shared" ref="G24:J24" si="3">G13+G23</f>
        <v>40.700000000000003</v>
      </c>
      <c r="H24" s="32">
        <f t="shared" si="3"/>
        <v>37.200000000000003</v>
      </c>
      <c r="I24" s="32">
        <f t="shared" si="3"/>
        <v>102.9</v>
      </c>
      <c r="J24" s="32">
        <f t="shared" si="3"/>
        <v>909.19999999999993</v>
      </c>
      <c r="K24" s="32"/>
      <c r="L24" s="32">
        <f t="shared" ref="L24" si="4">L13+L23</f>
        <v>81.2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103</v>
      </c>
      <c r="F33" s="43">
        <v>60</v>
      </c>
      <c r="G33" s="43">
        <v>1.7</v>
      </c>
      <c r="H33" s="43">
        <v>4.3</v>
      </c>
      <c r="I33" s="43">
        <v>6.2</v>
      </c>
      <c r="J33" s="43">
        <v>70.3</v>
      </c>
      <c r="K33" s="44" t="s">
        <v>104</v>
      </c>
      <c r="L33" s="51">
        <v>10.6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5.0999999999999996</v>
      </c>
      <c r="H34" s="43">
        <v>5.8</v>
      </c>
      <c r="I34" s="43">
        <v>10.8</v>
      </c>
      <c r="J34" s="43">
        <v>115.6</v>
      </c>
      <c r="K34" s="44" t="s">
        <v>55</v>
      </c>
      <c r="L34" s="51">
        <v>8.5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150</v>
      </c>
      <c r="G35" s="43">
        <v>3.1</v>
      </c>
      <c r="H35" s="43">
        <v>5.3</v>
      </c>
      <c r="I35" s="43">
        <v>19.8</v>
      </c>
      <c r="J35" s="43">
        <v>139.4</v>
      </c>
      <c r="K35" s="44" t="s">
        <v>57</v>
      </c>
      <c r="L35" s="51">
        <v>10.5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90</v>
      </c>
      <c r="G36" s="43">
        <v>21.1</v>
      </c>
      <c r="H36" s="43">
        <v>24.4</v>
      </c>
      <c r="I36" s="43">
        <v>5</v>
      </c>
      <c r="J36" s="43">
        <v>323.5</v>
      </c>
      <c r="K36" s="44" t="s">
        <v>59</v>
      </c>
      <c r="L36" s="51">
        <v>25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14</v>
      </c>
      <c r="J37" s="43">
        <v>56.8</v>
      </c>
      <c r="K37" s="44" t="s">
        <v>61</v>
      </c>
      <c r="L37" s="51">
        <v>15.12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2.2999999999999998</v>
      </c>
      <c r="H38" s="43">
        <v>0.2</v>
      </c>
      <c r="I38" s="43">
        <v>14.8</v>
      </c>
      <c r="J38" s="43">
        <v>70.3</v>
      </c>
      <c r="K38" s="44" t="s">
        <v>62</v>
      </c>
      <c r="L38" s="51">
        <v>2.4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2.6</v>
      </c>
      <c r="H39" s="43">
        <v>0.5</v>
      </c>
      <c r="I39" s="43">
        <v>13.4</v>
      </c>
      <c r="J39" s="43">
        <v>68.3</v>
      </c>
      <c r="K39" s="44" t="s">
        <v>62</v>
      </c>
      <c r="L39" s="51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9">SUM(G33:G41)</f>
        <v>36</v>
      </c>
      <c r="H42" s="19">
        <f t="shared" ref="H42" si="10">SUM(H33:H41)</f>
        <v>40.5</v>
      </c>
      <c r="I42" s="19">
        <f t="shared" ref="I42" si="11">SUM(I33:I41)</f>
        <v>84</v>
      </c>
      <c r="J42" s="19">
        <f t="shared" ref="J42" si="12">SUM(J33:J41)</f>
        <v>844.19999999999982</v>
      </c>
      <c r="K42" s="25"/>
      <c r="L42" s="52">
        <f>SUM(L33:L41)</f>
        <v>76.12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770</v>
      </c>
      <c r="G43" s="32">
        <f t="shared" ref="G43" si="13">G32+G42</f>
        <v>36</v>
      </c>
      <c r="H43" s="32">
        <f t="shared" ref="H43" si="14">H32+H42</f>
        <v>40.5</v>
      </c>
      <c r="I43" s="32">
        <f t="shared" ref="I43" si="15">I32+I42</f>
        <v>84</v>
      </c>
      <c r="J43" s="32">
        <f t="shared" ref="J43:L43" si="16">J32+J42</f>
        <v>844.19999999999982</v>
      </c>
      <c r="K43" s="32"/>
      <c r="L43" s="32">
        <f t="shared" si="16"/>
        <v>76.12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60</v>
      </c>
      <c r="G52" s="43">
        <v>0.5</v>
      </c>
      <c r="H52" s="43">
        <v>6.1</v>
      </c>
      <c r="I52" s="43">
        <v>4.3</v>
      </c>
      <c r="J52" s="43">
        <v>74.3</v>
      </c>
      <c r="K52" s="44" t="s">
        <v>106</v>
      </c>
      <c r="L52" s="51">
        <v>5.5</v>
      </c>
    </row>
    <row r="53" spans="1:12" ht="15" x14ac:dyDescent="0.25">
      <c r="A53" s="23"/>
      <c r="B53" s="15"/>
      <c r="C53" s="11"/>
      <c r="D53" s="7" t="s">
        <v>27</v>
      </c>
      <c r="E53" s="42" t="s">
        <v>78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107</v>
      </c>
      <c r="L53" s="51">
        <v>8.5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27.2</v>
      </c>
      <c r="H54" s="43">
        <v>8.1</v>
      </c>
      <c r="I54" s="43">
        <v>33.200000000000003</v>
      </c>
      <c r="J54" s="43">
        <v>314.60000000000002</v>
      </c>
      <c r="K54" s="44" t="s">
        <v>64</v>
      </c>
      <c r="L54" s="51">
        <v>30.72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1"/>
    </row>
    <row r="56" spans="1:12" ht="15" x14ac:dyDescent="0.25">
      <c r="A56" s="23"/>
      <c r="B56" s="15"/>
      <c r="C56" s="11"/>
      <c r="D56" s="7" t="s">
        <v>30</v>
      </c>
      <c r="E56" s="42" t="s">
        <v>108</v>
      </c>
      <c r="F56" s="43">
        <v>200</v>
      </c>
      <c r="G56" s="43">
        <v>0.4</v>
      </c>
      <c r="H56" s="43">
        <v>0</v>
      </c>
      <c r="I56" s="43">
        <v>20.6</v>
      </c>
      <c r="J56" s="43">
        <v>84</v>
      </c>
      <c r="K56" s="44" t="s">
        <v>50</v>
      </c>
      <c r="L56" s="51">
        <v>25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35</v>
      </c>
      <c r="G57" s="43">
        <v>2.7</v>
      </c>
      <c r="H57" s="43">
        <v>0.3</v>
      </c>
      <c r="I57" s="43">
        <v>17.2</v>
      </c>
      <c r="J57" s="43">
        <v>82</v>
      </c>
      <c r="K57" s="44" t="s">
        <v>50</v>
      </c>
      <c r="L57" s="51">
        <v>2.4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35</v>
      </c>
      <c r="G58" s="43">
        <v>2.2999999999999998</v>
      </c>
      <c r="H58" s="43">
        <v>0.4</v>
      </c>
      <c r="I58" s="43">
        <v>11.7</v>
      </c>
      <c r="J58" s="43">
        <v>59.8</v>
      </c>
      <c r="K58" s="44" t="s">
        <v>50</v>
      </c>
      <c r="L58" s="51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1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1">SUM(G52:G60)</f>
        <v>38.299999999999997</v>
      </c>
      <c r="H61" s="19">
        <f t="shared" ref="H61" si="22">SUM(H52:H60)</f>
        <v>17.7</v>
      </c>
      <c r="I61" s="19">
        <f t="shared" ref="I61" si="23">SUM(I52:I60)</f>
        <v>105.5</v>
      </c>
      <c r="J61" s="19">
        <f>SUM(J52:J60)</f>
        <v>734.3</v>
      </c>
      <c r="K61" s="25"/>
      <c r="L61" s="52">
        <f>SUM(L33:L41)</f>
        <v>76.12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730</v>
      </c>
      <c r="G62" s="32">
        <f t="shared" ref="G62" si="24">G51+G61</f>
        <v>38.299999999999997</v>
      </c>
      <c r="H62" s="32">
        <f t="shared" ref="H62" si="25">H51+H61</f>
        <v>17.7</v>
      </c>
      <c r="I62" s="32">
        <f t="shared" ref="I62" si="26">I51+I61</f>
        <v>105.5</v>
      </c>
      <c r="J62" s="32">
        <f t="shared" ref="J62:L62" si="27">J51+J61</f>
        <v>734.3</v>
      </c>
      <c r="K62" s="32"/>
      <c r="L62" s="32">
        <f t="shared" si="27"/>
        <v>76.12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66</v>
      </c>
      <c r="L72" s="51">
        <v>10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160</v>
      </c>
      <c r="G73" s="43">
        <v>8.8000000000000007</v>
      </c>
      <c r="H73" s="43">
        <v>6.8</v>
      </c>
      <c r="I73" s="43">
        <v>38.299999999999997</v>
      </c>
      <c r="J73" s="43">
        <v>249.3</v>
      </c>
      <c r="K73" s="44" t="s">
        <v>68</v>
      </c>
      <c r="L73" s="51">
        <v>10.5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100</v>
      </c>
      <c r="G74" s="43">
        <v>18.2</v>
      </c>
      <c r="H74" s="43">
        <v>17.399999999999999</v>
      </c>
      <c r="I74" s="43">
        <v>16.399999999999999</v>
      </c>
      <c r="J74" s="43">
        <v>295.2</v>
      </c>
      <c r="K74" s="44" t="s">
        <v>70</v>
      </c>
      <c r="L74" s="51">
        <v>40.28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0.3</v>
      </c>
      <c r="H75" s="43">
        <v>0.1</v>
      </c>
      <c r="I75" s="43">
        <v>1.6</v>
      </c>
      <c r="J75" s="43">
        <v>8.6</v>
      </c>
      <c r="K75" s="44" t="s">
        <v>72</v>
      </c>
      <c r="L75" s="51">
        <v>4.5</v>
      </c>
    </row>
    <row r="76" spans="1:12" ht="15" x14ac:dyDescent="0.25">
      <c r="A76" s="23"/>
      <c r="B76" s="15"/>
      <c r="C76" s="11"/>
      <c r="D76" s="7" t="s">
        <v>31</v>
      </c>
      <c r="E76" s="42" t="s">
        <v>73</v>
      </c>
      <c r="F76" s="43">
        <v>35</v>
      </c>
      <c r="G76" s="43">
        <v>2.7</v>
      </c>
      <c r="H76" s="43">
        <v>0.3</v>
      </c>
      <c r="I76" s="43">
        <v>17.2</v>
      </c>
      <c r="J76" s="43">
        <v>82</v>
      </c>
      <c r="K76" s="44" t="s">
        <v>50</v>
      </c>
      <c r="L76" s="51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35</v>
      </c>
      <c r="G77" s="43">
        <v>2.2999999999999998</v>
      </c>
      <c r="H77" s="43">
        <v>0.4</v>
      </c>
      <c r="I77" s="43">
        <v>11.7</v>
      </c>
      <c r="J77" s="43">
        <v>59.8</v>
      </c>
      <c r="K77" s="44" t="s">
        <v>50</v>
      </c>
      <c r="L77" s="51">
        <v>4</v>
      </c>
    </row>
    <row r="78" spans="1:12" ht="15" x14ac:dyDescent="0.25">
      <c r="A78" s="23"/>
      <c r="B78" s="15"/>
      <c r="C78" s="11"/>
      <c r="D78" s="6"/>
      <c r="E78" s="42" t="s">
        <v>74</v>
      </c>
      <c r="F78" s="43">
        <v>50</v>
      </c>
      <c r="G78" s="43">
        <v>1.6</v>
      </c>
      <c r="H78" s="43">
        <v>1.2</v>
      </c>
      <c r="I78" s="43">
        <v>4.5</v>
      </c>
      <c r="J78" s="43">
        <v>35.299999999999997</v>
      </c>
      <c r="K78" s="44" t="s">
        <v>75</v>
      </c>
      <c r="L78" s="51">
        <v>3.3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2">SUM(G71:G79)</f>
        <v>38.6</v>
      </c>
      <c r="H80" s="19">
        <f t="shared" ref="H80" si="33">SUM(H71:H79)</f>
        <v>31.799999999999997</v>
      </c>
      <c r="I80" s="19">
        <f t="shared" ref="I80" si="34">SUM(I71:I79)</f>
        <v>95.4</v>
      </c>
      <c r="J80" s="19">
        <f>SUM(J71:J79)</f>
        <v>822.4</v>
      </c>
      <c r="K80" s="25"/>
      <c r="L80" s="19">
        <f>SUM(L71:L79)</f>
        <v>74.98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5">G70+G80</f>
        <v>38.6</v>
      </c>
      <c r="H81" s="32">
        <f t="shared" ref="H81" si="36">H70+H80</f>
        <v>31.799999999999997</v>
      </c>
      <c r="I81" s="32">
        <f t="shared" ref="I81" si="37">I70+I80</f>
        <v>95.4</v>
      </c>
      <c r="J81" s="32">
        <f t="shared" ref="J81:L81" si="38">J70+J80</f>
        <v>822.4</v>
      </c>
      <c r="K81" s="32"/>
      <c r="L81" s="32">
        <f t="shared" si="38"/>
        <v>74.98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0</v>
      </c>
      <c r="J89" s="19">
        <f t="shared" ref="J89:L89" si="42">SUM(J82:J88)</f>
        <v>0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1.5</v>
      </c>
      <c r="H90" s="43">
        <v>6.1</v>
      </c>
      <c r="I90" s="43">
        <v>6.2</v>
      </c>
      <c r="J90" s="43">
        <v>85.8</v>
      </c>
      <c r="K90" s="44" t="s">
        <v>77</v>
      </c>
      <c r="L90" s="43">
        <v>4.5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4.8</v>
      </c>
      <c r="H91" s="43">
        <v>2.2000000000000002</v>
      </c>
      <c r="I91" s="43">
        <v>15.5</v>
      </c>
      <c r="J91" s="43">
        <v>100.9</v>
      </c>
      <c r="K91" s="44" t="s">
        <v>79</v>
      </c>
      <c r="L91" s="43">
        <v>8.5</v>
      </c>
    </row>
    <row r="92" spans="1:12" ht="15" x14ac:dyDescent="0.25">
      <c r="A92" s="23"/>
      <c r="B92" s="15"/>
      <c r="C92" s="11"/>
      <c r="D92" s="7" t="s">
        <v>28</v>
      </c>
      <c r="E92" s="42" t="s">
        <v>109</v>
      </c>
      <c r="F92" s="43">
        <v>200</v>
      </c>
      <c r="G92" s="43">
        <v>10.5</v>
      </c>
      <c r="H92" s="43">
        <v>9.1</v>
      </c>
      <c r="I92" s="43">
        <v>38.200000000000003</v>
      </c>
      <c r="J92" s="43">
        <v>277</v>
      </c>
      <c r="K92" s="44" t="s">
        <v>110</v>
      </c>
      <c r="L92" s="51">
        <v>21</v>
      </c>
    </row>
    <row r="93" spans="1:12" ht="15" x14ac:dyDescent="0.25">
      <c r="A93" s="23"/>
      <c r="B93" s="15"/>
      <c r="C93" s="11"/>
      <c r="D93" s="7"/>
      <c r="E93" s="42" t="s">
        <v>112</v>
      </c>
      <c r="F93" s="43">
        <v>10</v>
      </c>
      <c r="G93" s="43">
        <v>0.1</v>
      </c>
      <c r="H93" s="43">
        <v>7.3</v>
      </c>
      <c r="I93" s="43">
        <v>0.1</v>
      </c>
      <c r="J93" s="43">
        <v>66.099999999999994</v>
      </c>
      <c r="K93" s="44" t="s">
        <v>113</v>
      </c>
      <c r="L93" s="43">
        <v>8.5</v>
      </c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81</v>
      </c>
      <c r="L94" s="51">
        <v>3.8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35</v>
      </c>
      <c r="G95" s="43">
        <v>2.7</v>
      </c>
      <c r="H95" s="43">
        <v>0.3</v>
      </c>
      <c r="I95" s="43">
        <v>17.2</v>
      </c>
      <c r="J95" s="43">
        <v>82</v>
      </c>
      <c r="K95" s="44" t="s">
        <v>50</v>
      </c>
      <c r="L95" s="51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35</v>
      </c>
      <c r="G96" s="43">
        <v>2.2999999999999998</v>
      </c>
      <c r="H96" s="43">
        <v>0.4</v>
      </c>
      <c r="I96" s="43">
        <v>11.7</v>
      </c>
      <c r="J96" s="43">
        <v>59.8</v>
      </c>
      <c r="K96" s="44" t="s">
        <v>50</v>
      </c>
      <c r="L96" s="51">
        <v>2.4</v>
      </c>
    </row>
    <row r="97" spans="1:12" ht="15" x14ac:dyDescent="0.25">
      <c r="A97" s="23"/>
      <c r="B97" s="15"/>
      <c r="C97" s="11"/>
      <c r="D97" s="6"/>
      <c r="E97" s="42" t="s">
        <v>111</v>
      </c>
      <c r="F97" s="43">
        <v>130</v>
      </c>
      <c r="G97" s="43">
        <v>0.5</v>
      </c>
      <c r="H97" s="43">
        <v>0.5</v>
      </c>
      <c r="I97" s="43">
        <v>12.7</v>
      </c>
      <c r="J97" s="43">
        <v>57.7</v>
      </c>
      <c r="K97" s="44" t="s">
        <v>50</v>
      </c>
      <c r="L97" s="43">
        <v>19.559999999999999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3">SUM(G90:G98)</f>
        <v>22.900000000000002</v>
      </c>
      <c r="H99" s="19">
        <f t="shared" ref="H99" si="44">SUM(H90:H98)</f>
        <v>25.9</v>
      </c>
      <c r="I99" s="19">
        <f t="shared" ref="I99" si="45">SUM(I90:I98)</f>
        <v>121.40000000000002</v>
      </c>
      <c r="J99" s="19">
        <f>SUM(J90:J98)</f>
        <v>810.3</v>
      </c>
      <c r="K99" s="25"/>
      <c r="L99" s="19">
        <f>SUM(L90:L98)</f>
        <v>72.259999999999991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870</v>
      </c>
      <c r="G100" s="32">
        <f t="shared" ref="G100" si="46">G89+G99</f>
        <v>22.900000000000002</v>
      </c>
      <c r="H100" s="32">
        <f t="shared" ref="H100" si="47">H89+H99</f>
        <v>25.9</v>
      </c>
      <c r="I100" s="32">
        <f t="shared" ref="I100" si="48">I89+I99</f>
        <v>121.40000000000002</v>
      </c>
      <c r="J100" s="32">
        <f t="shared" ref="J100:L100" si="49">J89+J99</f>
        <v>810.3</v>
      </c>
      <c r="K100" s="32"/>
      <c r="L100" s="32">
        <f t="shared" si="49"/>
        <v>72.259999999999991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/>
      <c r="E109" s="42" t="s">
        <v>112</v>
      </c>
      <c r="F109" s="43">
        <v>10</v>
      </c>
      <c r="G109" s="43">
        <v>0.1</v>
      </c>
      <c r="H109" s="43">
        <v>7.3</v>
      </c>
      <c r="I109" s="43">
        <v>0.1</v>
      </c>
      <c r="J109" s="43">
        <v>66.099999999999994</v>
      </c>
      <c r="K109" s="44" t="s">
        <v>113</v>
      </c>
      <c r="L109" s="43">
        <v>8.5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66</v>
      </c>
      <c r="L110" s="51">
        <v>10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150</v>
      </c>
      <c r="G111" s="43">
        <v>3.6</v>
      </c>
      <c r="H111" s="43">
        <v>4.8</v>
      </c>
      <c r="I111" s="43">
        <v>36.4</v>
      </c>
      <c r="J111" s="43">
        <v>203.5</v>
      </c>
      <c r="K111" s="44" t="s">
        <v>44</v>
      </c>
      <c r="L111" s="51">
        <v>10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90</v>
      </c>
      <c r="G112" s="43">
        <v>11.1</v>
      </c>
      <c r="H112" s="43">
        <v>9</v>
      </c>
      <c r="I112" s="43">
        <v>6.5</v>
      </c>
      <c r="J112" s="43">
        <v>151.1</v>
      </c>
      <c r="K112" s="44" t="s">
        <v>83</v>
      </c>
      <c r="L112" s="51">
        <v>34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3.9</v>
      </c>
      <c r="H113" s="43">
        <v>2.9</v>
      </c>
      <c r="I113" s="43">
        <v>11.2</v>
      </c>
      <c r="J113" s="43">
        <v>86</v>
      </c>
      <c r="K113" s="44" t="s">
        <v>85</v>
      </c>
      <c r="L113" s="51">
        <v>9.8000000000000007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50</v>
      </c>
      <c r="L114" s="51">
        <v>2.4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2.6</v>
      </c>
      <c r="H115" s="43">
        <v>0.5</v>
      </c>
      <c r="I115" s="43">
        <v>13.4</v>
      </c>
      <c r="J115" s="43">
        <v>68.3</v>
      </c>
      <c r="K115" s="44" t="s">
        <v>50</v>
      </c>
      <c r="L115" s="51">
        <v>4</v>
      </c>
    </row>
    <row r="116" spans="1:12" ht="15" x14ac:dyDescent="0.25">
      <c r="A116" s="23"/>
      <c r="B116" s="15"/>
      <c r="C116" s="11"/>
      <c r="D116" s="6"/>
      <c r="E116" s="42" t="s">
        <v>52</v>
      </c>
      <c r="F116" s="43">
        <v>60</v>
      </c>
      <c r="G116" s="43">
        <v>1.6</v>
      </c>
      <c r="H116" s="43">
        <v>2.2999999999999998</v>
      </c>
      <c r="I116" s="43">
        <v>2.6</v>
      </c>
      <c r="J116" s="43">
        <v>37.5</v>
      </c>
      <c r="K116" s="44" t="s">
        <v>53</v>
      </c>
      <c r="L116" s="51">
        <v>3.5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I118" si="52">SUM(G109:G117)</f>
        <v>29.900000000000002</v>
      </c>
      <c r="H118" s="19">
        <f t="shared" si="52"/>
        <v>32.599999999999994</v>
      </c>
      <c r="I118" s="19">
        <f t="shared" si="52"/>
        <v>90.699999999999989</v>
      </c>
      <c r="J118" s="19">
        <f>SUM(J109:J117)</f>
        <v>774.99999999999989</v>
      </c>
      <c r="K118" s="25"/>
      <c r="L118" s="19">
        <f>SUM(L109:L117)</f>
        <v>82.2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3">G108+G118</f>
        <v>29.900000000000002</v>
      </c>
      <c r="H119" s="32">
        <f t="shared" ref="H119" si="54">H108+H118</f>
        <v>32.599999999999994</v>
      </c>
      <c r="I119" s="32">
        <f t="shared" ref="I119" si="55">I108+I118</f>
        <v>90.699999999999989</v>
      </c>
      <c r="J119" s="32">
        <f t="shared" ref="J119:L119" si="56">J108+J118</f>
        <v>774.99999999999989</v>
      </c>
      <c r="K119" s="32"/>
      <c r="L119" s="32">
        <f t="shared" si="56"/>
        <v>82.2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19">
        <f t="shared" si="57"/>
        <v>0</v>
      </c>
      <c r="K127" s="25"/>
      <c r="L127" s="19">
        <f t="shared" ref="L127" si="58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114</v>
      </c>
      <c r="F129" s="43">
        <v>200</v>
      </c>
      <c r="G129" s="43">
        <v>7.9</v>
      </c>
      <c r="H129" s="43">
        <v>3.8</v>
      </c>
      <c r="I129" s="43">
        <v>12.4</v>
      </c>
      <c r="J129" s="43">
        <v>115.7</v>
      </c>
      <c r="K129" s="44" t="s">
        <v>86</v>
      </c>
      <c r="L129" s="51">
        <v>15.5</v>
      </c>
    </row>
    <row r="130" spans="1:12" ht="15" x14ac:dyDescent="0.25">
      <c r="A130" s="14"/>
      <c r="B130" s="15"/>
      <c r="C130" s="11"/>
      <c r="D130" s="7" t="s">
        <v>28</v>
      </c>
      <c r="E130" s="42" t="s">
        <v>67</v>
      </c>
      <c r="F130" s="43">
        <v>150</v>
      </c>
      <c r="G130" s="43">
        <v>8.1999999999999993</v>
      </c>
      <c r="H130" s="43">
        <v>6.3</v>
      </c>
      <c r="I130" s="43">
        <v>35.9</v>
      </c>
      <c r="J130" s="43">
        <v>233.7</v>
      </c>
      <c r="K130" s="44" t="s">
        <v>68</v>
      </c>
      <c r="L130" s="51">
        <v>10.5</v>
      </c>
    </row>
    <row r="131" spans="1:12" ht="15" x14ac:dyDescent="0.25">
      <c r="A131" s="14"/>
      <c r="B131" s="15"/>
      <c r="C131" s="11"/>
      <c r="D131" s="7" t="s">
        <v>29</v>
      </c>
      <c r="E131" s="42" t="s">
        <v>87</v>
      </c>
      <c r="F131" s="43">
        <v>90</v>
      </c>
      <c r="G131" s="43">
        <v>17.2</v>
      </c>
      <c r="H131" s="43">
        <v>3.9</v>
      </c>
      <c r="I131" s="43">
        <v>12</v>
      </c>
      <c r="J131" s="43">
        <v>151.80000000000001</v>
      </c>
      <c r="K131" s="44" t="s">
        <v>88</v>
      </c>
      <c r="L131" s="51">
        <v>28.8</v>
      </c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0.3</v>
      </c>
      <c r="H132" s="43">
        <v>0.1</v>
      </c>
      <c r="I132" s="43">
        <v>1.7</v>
      </c>
      <c r="J132" s="43">
        <v>9</v>
      </c>
      <c r="K132" s="44" t="s">
        <v>90</v>
      </c>
      <c r="L132" s="51">
        <v>3.2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50</v>
      </c>
      <c r="L133" s="51">
        <v>4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50</v>
      </c>
      <c r="L134" s="51">
        <v>2.4</v>
      </c>
    </row>
    <row r="135" spans="1:12" ht="15" x14ac:dyDescent="0.25">
      <c r="A135" s="14"/>
      <c r="B135" s="15"/>
      <c r="C135" s="11"/>
      <c r="D135" s="6"/>
      <c r="E135" s="42" t="s">
        <v>74</v>
      </c>
      <c r="F135" s="43">
        <v>30</v>
      </c>
      <c r="G135" s="43">
        <v>1</v>
      </c>
      <c r="H135" s="43">
        <v>0.7</v>
      </c>
      <c r="I135" s="43">
        <v>2.7</v>
      </c>
      <c r="J135" s="43">
        <v>21.2</v>
      </c>
      <c r="K135" s="44" t="s">
        <v>75</v>
      </c>
      <c r="L135" s="51">
        <v>3.3</v>
      </c>
    </row>
    <row r="136" spans="1:12" ht="15" x14ac:dyDescent="0.25">
      <c r="A136" s="14"/>
      <c r="B136" s="15"/>
      <c r="C136" s="11"/>
      <c r="D136" s="6"/>
      <c r="E136" s="42" t="s">
        <v>115</v>
      </c>
      <c r="F136" s="43">
        <v>50</v>
      </c>
      <c r="G136" s="43">
        <v>3.6</v>
      </c>
      <c r="H136" s="43">
        <v>11.5</v>
      </c>
      <c r="I136" s="43">
        <v>13.6</v>
      </c>
      <c r="J136" s="43">
        <v>171.9</v>
      </c>
      <c r="K136" s="44"/>
      <c r="L136" s="43">
        <v>20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I137" si="59">SUM(G128:G136)</f>
        <v>42.499999999999993</v>
      </c>
      <c r="H137" s="19">
        <f t="shared" si="59"/>
        <v>26.9</v>
      </c>
      <c r="I137" s="19">
        <f t="shared" si="59"/>
        <v>103.1</v>
      </c>
      <c r="J137" s="19">
        <f>SUM(J128:J136)</f>
        <v>824.80000000000007</v>
      </c>
      <c r="K137" s="25"/>
      <c r="L137" s="19">
        <f>SUM(L128:L136)</f>
        <v>87.7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780</v>
      </c>
      <c r="G138" s="32">
        <f t="shared" ref="G138" si="60">G127+G137</f>
        <v>42.499999999999993</v>
      </c>
      <c r="H138" s="32">
        <f t="shared" ref="H138" si="61">H127+H137</f>
        <v>26.9</v>
      </c>
      <c r="I138" s="32">
        <f t="shared" ref="I138" si="62">I127+I137</f>
        <v>103.1</v>
      </c>
      <c r="J138" s="32">
        <f t="shared" ref="J138:L138" si="63">J127+J137</f>
        <v>824.80000000000007</v>
      </c>
      <c r="K138" s="32"/>
      <c r="L138" s="32">
        <f t="shared" si="63"/>
        <v>87.7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4">SUM(G139:G145)</f>
        <v>0</v>
      </c>
      <c r="H146" s="19">
        <f t="shared" si="64"/>
        <v>0</v>
      </c>
      <c r="I146" s="19">
        <f t="shared" si="64"/>
        <v>0</v>
      </c>
      <c r="J146" s="19">
        <f t="shared" si="64"/>
        <v>0</v>
      </c>
      <c r="K146" s="25"/>
      <c r="L146" s="19">
        <f t="shared" ref="L146" si="6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30</v>
      </c>
      <c r="G147" s="43">
        <v>7</v>
      </c>
      <c r="H147" s="43">
        <v>8.9</v>
      </c>
      <c r="I147" s="43">
        <v>0</v>
      </c>
      <c r="J147" s="43">
        <v>107.5</v>
      </c>
      <c r="K147" s="44" t="s">
        <v>40</v>
      </c>
      <c r="L147" s="51">
        <v>18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6</v>
      </c>
      <c r="H148" s="43">
        <v>2.7</v>
      </c>
      <c r="I148" s="43">
        <v>19.399999999999999</v>
      </c>
      <c r="J148" s="43">
        <v>126.1</v>
      </c>
      <c r="K148" s="44" t="s">
        <v>79</v>
      </c>
      <c r="L148" s="51">
        <v>8.5</v>
      </c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200</v>
      </c>
      <c r="G149" s="43">
        <v>27.2</v>
      </c>
      <c r="H149" s="43">
        <v>8.1</v>
      </c>
      <c r="I149" s="43">
        <v>33.200000000000003</v>
      </c>
      <c r="J149" s="43">
        <v>314.60000000000002</v>
      </c>
      <c r="K149" s="44" t="s">
        <v>64</v>
      </c>
      <c r="L149" s="51">
        <v>35.72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1"/>
    </row>
    <row r="151" spans="1:12" ht="15" x14ac:dyDescent="0.2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0.5</v>
      </c>
      <c r="H151" s="43">
        <v>0.2</v>
      </c>
      <c r="I151" s="43">
        <v>19.399999999999999</v>
      </c>
      <c r="J151" s="43">
        <v>81.3</v>
      </c>
      <c r="K151" s="44" t="s">
        <v>92</v>
      </c>
      <c r="L151" s="51">
        <v>6.8</v>
      </c>
    </row>
    <row r="152" spans="1:12" ht="15" x14ac:dyDescent="0.25">
      <c r="A152" s="23"/>
      <c r="B152" s="15"/>
      <c r="C152" s="11"/>
      <c r="D152" s="7" t="s">
        <v>31</v>
      </c>
      <c r="E152" s="42" t="s">
        <v>73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50</v>
      </c>
      <c r="L152" s="51">
        <v>4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50</v>
      </c>
      <c r="L153" s="51">
        <v>2.4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I156" si="66">SUM(G147:G155)</f>
        <v>45</v>
      </c>
      <c r="H156" s="19">
        <f t="shared" si="66"/>
        <v>20.5</v>
      </c>
      <c r="I156" s="19">
        <f t="shared" si="66"/>
        <v>96.8</v>
      </c>
      <c r="J156" s="19">
        <f>SUM(J147:J155)</f>
        <v>751</v>
      </c>
      <c r="K156" s="25"/>
      <c r="L156" s="52">
        <f>SUM(L147:L155)</f>
        <v>75.42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740</v>
      </c>
      <c r="G157" s="32">
        <f t="shared" ref="G157" si="67">G146+G156</f>
        <v>45</v>
      </c>
      <c r="H157" s="32">
        <f t="shared" ref="H157" si="68">H146+H156</f>
        <v>20.5</v>
      </c>
      <c r="I157" s="32">
        <f t="shared" ref="I157" si="69">I146+I156</f>
        <v>96.8</v>
      </c>
      <c r="J157" s="32">
        <f t="shared" ref="J157:L157" si="70">J146+J156</f>
        <v>751</v>
      </c>
      <c r="K157" s="32"/>
      <c r="L157" s="32">
        <f t="shared" si="70"/>
        <v>75.42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1">SUM(G158:G164)</f>
        <v>0</v>
      </c>
      <c r="H165" s="19">
        <f t="shared" si="71"/>
        <v>0</v>
      </c>
      <c r="I165" s="19">
        <f t="shared" si="71"/>
        <v>0</v>
      </c>
      <c r="J165" s="19">
        <f t="shared" si="71"/>
        <v>0</v>
      </c>
      <c r="K165" s="25"/>
      <c r="L165" s="19">
        <f t="shared" ref="L165" si="72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50</v>
      </c>
      <c r="G166" s="43">
        <v>0.9</v>
      </c>
      <c r="H166" s="43">
        <v>2.7</v>
      </c>
      <c r="I166" s="43">
        <v>8.3000000000000007</v>
      </c>
      <c r="J166" s="43">
        <v>61.1</v>
      </c>
      <c r="K166" s="44" t="s">
        <v>94</v>
      </c>
      <c r="L166" s="51">
        <v>17.2</v>
      </c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200</v>
      </c>
      <c r="G167" s="43">
        <v>4.7</v>
      </c>
      <c r="H167" s="43">
        <v>5.7</v>
      </c>
      <c r="I167" s="43">
        <v>10.1</v>
      </c>
      <c r="J167" s="43">
        <v>110.4</v>
      </c>
      <c r="K167" s="44" t="s">
        <v>96</v>
      </c>
      <c r="L167" s="51">
        <v>10</v>
      </c>
    </row>
    <row r="168" spans="1:12" ht="15" x14ac:dyDescent="0.25">
      <c r="A168" s="23"/>
      <c r="B168" s="15"/>
      <c r="C168" s="11"/>
      <c r="D168" s="7" t="s">
        <v>28</v>
      </c>
      <c r="E168" s="42" t="s">
        <v>56</v>
      </c>
      <c r="F168" s="43">
        <v>170</v>
      </c>
      <c r="G168" s="43">
        <v>3.5</v>
      </c>
      <c r="H168" s="43">
        <v>6</v>
      </c>
      <c r="I168" s="43">
        <v>22.5</v>
      </c>
      <c r="J168" s="43">
        <v>157.9</v>
      </c>
      <c r="K168" s="44" t="s">
        <v>57</v>
      </c>
      <c r="L168" s="51">
        <v>10.5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90</v>
      </c>
      <c r="G169" s="43">
        <v>17.100000000000001</v>
      </c>
      <c r="H169" s="43">
        <v>19.8</v>
      </c>
      <c r="I169" s="43">
        <v>5</v>
      </c>
      <c r="J169" s="43">
        <v>266.10000000000002</v>
      </c>
      <c r="K169" s="44" t="s">
        <v>59</v>
      </c>
      <c r="L169" s="51">
        <v>25</v>
      </c>
    </row>
    <row r="170" spans="1:12" ht="15" x14ac:dyDescent="0.25">
      <c r="A170" s="23"/>
      <c r="B170" s="15"/>
      <c r="C170" s="11"/>
      <c r="D170" s="7" t="s">
        <v>30</v>
      </c>
      <c r="E170" s="42" t="s">
        <v>97</v>
      </c>
      <c r="F170" s="43">
        <v>200</v>
      </c>
      <c r="G170" s="43">
        <v>0.1</v>
      </c>
      <c r="H170" s="43">
        <v>0</v>
      </c>
      <c r="I170" s="43">
        <v>5.2</v>
      </c>
      <c r="J170" s="43">
        <v>21.4</v>
      </c>
      <c r="K170" s="44" t="s">
        <v>98</v>
      </c>
      <c r="L170" s="51">
        <v>3.2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50</v>
      </c>
      <c r="L171" s="51">
        <v>4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2.6</v>
      </c>
      <c r="H172" s="43">
        <v>0.5</v>
      </c>
      <c r="I172" s="43">
        <v>13.4</v>
      </c>
      <c r="J172" s="43">
        <v>68.3</v>
      </c>
      <c r="K172" s="44" t="s">
        <v>50</v>
      </c>
      <c r="L172" s="51">
        <v>2.4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I175" si="73">SUM(G166:G174)</f>
        <v>31.200000000000006</v>
      </c>
      <c r="H175" s="19">
        <f t="shared" si="73"/>
        <v>34.900000000000006</v>
      </c>
      <c r="I175" s="19">
        <f t="shared" si="73"/>
        <v>79.300000000000011</v>
      </c>
      <c r="J175" s="19">
        <f>SUM(J166:J174)</f>
        <v>755.49999999999989</v>
      </c>
      <c r="K175" s="25"/>
      <c r="L175" s="52">
        <f>SUM(L166:L174)</f>
        <v>72.300000000000011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780</v>
      </c>
      <c r="G176" s="32">
        <f t="shared" ref="G176" si="74">G165+G175</f>
        <v>31.200000000000006</v>
      </c>
      <c r="H176" s="32">
        <f t="shared" ref="H176" si="75">H165+H175</f>
        <v>34.900000000000006</v>
      </c>
      <c r="I176" s="32">
        <f t="shared" ref="I176" si="76">I165+I175</f>
        <v>79.300000000000011</v>
      </c>
      <c r="J176" s="32">
        <f t="shared" ref="J176:L176" si="77">J165+J175</f>
        <v>755.49999999999989</v>
      </c>
      <c r="K176" s="32"/>
      <c r="L176" s="32">
        <f t="shared" si="77"/>
        <v>72.300000000000011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5</v>
      </c>
      <c r="H186" s="43">
        <v>5.8</v>
      </c>
      <c r="I186" s="43">
        <v>11.3</v>
      </c>
      <c r="J186" s="43">
        <v>116.9</v>
      </c>
      <c r="K186" s="44" t="s">
        <v>100</v>
      </c>
      <c r="L186" s="51">
        <v>8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150</v>
      </c>
      <c r="G187" s="43">
        <v>5.3</v>
      </c>
      <c r="H187" s="43">
        <v>4.9000000000000004</v>
      </c>
      <c r="I187" s="43">
        <v>32.799999999999997</v>
      </c>
      <c r="J187" s="43">
        <v>196.8</v>
      </c>
      <c r="K187" s="44" t="s">
        <v>102</v>
      </c>
      <c r="L187" s="51">
        <v>5.8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100</v>
      </c>
      <c r="G188" s="43">
        <v>18.2</v>
      </c>
      <c r="H188" s="43">
        <v>17.399999999999999</v>
      </c>
      <c r="I188" s="43">
        <v>16.399999999999999</v>
      </c>
      <c r="J188" s="43">
        <v>295.2</v>
      </c>
      <c r="K188" s="44" t="s">
        <v>70</v>
      </c>
      <c r="L188" s="51">
        <v>38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81</v>
      </c>
      <c r="L189" s="51">
        <v>3.8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51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60</v>
      </c>
      <c r="G191" s="43">
        <v>4</v>
      </c>
      <c r="H191" s="43">
        <v>0.7</v>
      </c>
      <c r="I191" s="43">
        <v>20</v>
      </c>
      <c r="J191" s="43">
        <v>102.5</v>
      </c>
      <c r="K191" s="44" t="s">
        <v>50</v>
      </c>
      <c r="L191" s="51">
        <v>4</v>
      </c>
    </row>
    <row r="192" spans="1:12" ht="15" x14ac:dyDescent="0.25">
      <c r="A192" s="23"/>
      <c r="B192" s="15"/>
      <c r="C192" s="11"/>
      <c r="D192" s="6"/>
      <c r="E192" s="42" t="s">
        <v>74</v>
      </c>
      <c r="F192" s="43">
        <v>60</v>
      </c>
      <c r="G192" s="43">
        <v>2</v>
      </c>
      <c r="H192" s="43">
        <v>1.5</v>
      </c>
      <c r="I192" s="43">
        <v>5.3</v>
      </c>
      <c r="J192" s="43">
        <v>42.4</v>
      </c>
      <c r="K192" s="44" t="s">
        <v>75</v>
      </c>
      <c r="L192" s="51">
        <v>3.3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I194" si="80">SUM(G185:G193)</f>
        <v>35</v>
      </c>
      <c r="H194" s="19">
        <f t="shared" si="80"/>
        <v>30.299999999999997</v>
      </c>
      <c r="I194" s="19">
        <f t="shared" si="80"/>
        <v>105.6</v>
      </c>
      <c r="J194" s="19">
        <f>SUM(J185:J193)</f>
        <v>834.80000000000007</v>
      </c>
      <c r="K194" s="25"/>
      <c r="L194" s="19">
        <f>SUM(L185:L193)</f>
        <v>62.899999999999991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1">G184+G194</f>
        <v>35</v>
      </c>
      <c r="H195" s="32">
        <f t="shared" ref="H195" si="82">H184+H194</f>
        <v>30.299999999999997</v>
      </c>
      <c r="I195" s="32">
        <f t="shared" ref="I195" si="83">I184+I194</f>
        <v>105.6</v>
      </c>
      <c r="J195" s="32">
        <f t="shared" ref="J195:L195" si="84">J184+J194</f>
        <v>834.80000000000007</v>
      </c>
      <c r="K195" s="32"/>
      <c r="L195" s="32">
        <f t="shared" si="84"/>
        <v>62.899999999999991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777</v>
      </c>
      <c r="G196" s="34">
        <f t="shared" ref="G196:J196" si="85">(G24+G43+G62+G81+G100+G119+G138+G157+G176+G195)/(IF(G24=0,0,1)+IF(G43=0,0,1)+IF(G62=0,0,1)+IF(G81=0,0,1)+IF(G100=0,0,1)+IF(G119=0,0,1)+IF(G138=0,0,1)+IF(G157=0,0,1)+IF(G176=0,0,1)+IF(G195=0,0,1))</f>
        <v>36.01</v>
      </c>
      <c r="H196" s="34">
        <f t="shared" si="85"/>
        <v>29.830000000000002</v>
      </c>
      <c r="I196" s="34">
        <f t="shared" si="85"/>
        <v>98.47</v>
      </c>
      <c r="J196" s="34">
        <f t="shared" si="85"/>
        <v>806.15</v>
      </c>
      <c r="K196" s="34"/>
      <c r="L196" s="34">
        <f t="shared" ref="L196" si="86">(L24+L43+L62+L81+L100+L119+L138+L157+L176+L195)/(IF(L24=0,0,1)+IF(L43=0,0,1)+IF(L62=0,0,1)+IF(L81=0,0,1)+IF(L100=0,0,1)+IF(L119=0,0,1)+IF(L138=0,0,1)+IF(L157=0,0,1)+IF(L176=0,0,1)+IF(L195=0,0,1))</f>
        <v>76.11999999999999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2024-02-01T07:51:13Z</dcterms:modified>
</cp:coreProperties>
</file>